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llet\RKAS Pilv\SIM\PPA väiketanklad\"/>
    </mc:Choice>
  </mc:AlternateContent>
  <xr:revisionPtr revIDLastSave="0" documentId="13_ncr:1_{548C9B4F-1483-4D51-8EB3-9049D38F5BFE}" xr6:coauthVersionLast="47" xr6:coauthVersionMax="47" xr10:uidLastSave="{00000000-0000-0000-0000-000000000000}"/>
  <bookViews>
    <workbookView xWindow="6135" yWindow="4095" windowWidth="15330" windowHeight="10890" tabRatio="683" xr2:uid="{00000000-000D-0000-FFFF-FFFF00000000}"/>
  </bookViews>
  <sheets>
    <sheet name="Tööde loetel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E25" i="2" s="1"/>
  <c r="F24" i="2"/>
  <c r="F25" i="2" s="1"/>
  <c r="G24" i="2"/>
  <c r="G25" i="2" s="1"/>
  <c r="H25" i="2" s="1"/>
  <c r="E26" i="2" l="1"/>
  <c r="F26" i="2"/>
  <c r="H24" i="2"/>
  <c r="G26" i="2"/>
  <c r="G28" i="2" l="1"/>
  <c r="F28" i="2"/>
  <c r="H26" i="2"/>
  <c r="G29" i="2" l="1"/>
  <c r="G30" i="2" s="1"/>
  <c r="F29" i="2"/>
  <c r="F30" i="2" s="1"/>
  <c r="H27" i="2"/>
  <c r="E28" i="2"/>
  <c r="H28" i="2" l="1"/>
  <c r="E29" i="2"/>
  <c r="H29" i="2" s="1"/>
  <c r="E30" i="2" l="1"/>
  <c r="H30" i="2" s="1"/>
</calcChain>
</file>

<file path=xl/sharedStrings.xml><?xml version="1.0" encoding="utf-8"?>
<sst xmlns="http://schemas.openxmlformats.org/spreadsheetml/2006/main" count="50" uniqueCount="43">
  <si>
    <t>Jrk
nr</t>
  </si>
  <si>
    <t xml:space="preserve">Töö nimetus </t>
  </si>
  <si>
    <t>Tellija reserv</t>
  </si>
  <si>
    <t>RKAS korraldustasu</t>
  </si>
  <si>
    <t>Tööde maksumus ilma reservita</t>
  </si>
  <si>
    <t>Tööde maksumus kokku km-ta</t>
  </si>
  <si>
    <t>Käibemaks</t>
  </si>
  <si>
    <t>Tööde maksumus koos reserviga:</t>
  </si>
  <si>
    <t>Tööde maksumus kokku koos km-ga</t>
  </si>
  <si>
    <t>Lisa nr 1</t>
  </si>
  <si>
    <t>Eeldatav maksumus, EUR, km-ta</t>
  </si>
  <si>
    <t xml:space="preserve">3000L mahuti Dehoust, topeltseinaline lekkedetektoriga, maapealne, sektsioonid
2000 +1000L </t>
  </si>
  <si>
    <t>Tankimispump arvestiga diislile 50L/min</t>
  </si>
  <si>
    <t>Tankimispump arvestiga EX 50L/min</t>
  </si>
  <si>
    <t>Kütusetorustikud (täite, imi, õhutus, ületäiteandur)</t>
  </si>
  <si>
    <t>Kütuse taseme seiresüsteem OCIO</t>
  </si>
  <si>
    <t>Võrguühendusega tankla kontroller GIR</t>
  </si>
  <si>
    <t>Voolikud 15m automaatpüstoliga</t>
  </si>
  <si>
    <t>Aluspõhja ehitus</t>
  </si>
  <si>
    <t>Elektritööd (+ tankla maandus)</t>
  </si>
  <si>
    <t>Tankla paigaldustööd</t>
  </si>
  <si>
    <t>Olemasoleva mahuti ja tankurite pesemine ja utilisserimine</t>
  </si>
  <si>
    <t>Tööde loetelu ja eeldatav maksumus</t>
  </si>
  <si>
    <t>-</t>
  </si>
  <si>
    <t>Kokku</t>
  </si>
  <si>
    <t>kinnisvaraarenduse projektijuht</t>
  </si>
  <si>
    <t>tel +372 517 6375</t>
  </si>
  <si>
    <t>tel +372 5668 8682</t>
  </si>
  <si>
    <t>tel +372 501 0244</t>
  </si>
  <si>
    <t xml:space="preserve">Tõnu Ohakas/ Mehikoorma </t>
  </si>
  <si>
    <t xml:space="preserve">Henn Tomson/ Varnja </t>
  </si>
  <si>
    <t>Kätlin Pihlak/ Narva-Jõesuu</t>
  </si>
  <si>
    <t xml:space="preserve">Projektijuhid: </t>
  </si>
  <si>
    <t>Ü4799/12</t>
  </si>
  <si>
    <t xml:space="preserve">Kalda 3, Mehikoorma alevik </t>
  </si>
  <si>
    <t>Varnja kordon, Kesk tn 142</t>
  </si>
  <si>
    <t>Ü5552/13</t>
  </si>
  <si>
    <t>KPJ-4/2021-45</t>
  </si>
  <si>
    <t>Suur-Lootsi tn 1a, Narva-Jõesuu</t>
  </si>
  <si>
    <t xml:space="preserve">Üürilepingu nr </t>
  </si>
  <si>
    <t>Kalda 3, Mehikoorma</t>
  </si>
  <si>
    <t>Kesk tn 142, Varnja</t>
  </si>
  <si>
    <t>lisale nr 6.1 -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</si>
</sst>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11" fillId="0" borderId="0"/>
  </cellStyleXfs>
  <cellXfs count="65">
    <xf numFmtId="0" fontId="0" fillId="0" borderId="0" xfId="0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" fontId="7" fillId="0" borderId="5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4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 wrapText="1"/>
    </xf>
    <xf numFmtId="9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9" fontId="8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9" fillId="0" borderId="5" xfId="0" applyFont="1" applyBorder="1"/>
    <xf numFmtId="0" fontId="8" fillId="0" borderId="5" xfId="0" applyFont="1" applyBorder="1" applyAlignment="1">
      <alignment horizontal="right"/>
    </xf>
    <xf numFmtId="0" fontId="8" fillId="0" borderId="2" xfId="0" applyFont="1" applyBorder="1"/>
    <xf numFmtId="0" fontId="7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/>
    <xf numFmtId="0" fontId="9" fillId="2" borderId="2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/>
    </xf>
    <xf numFmtId="9" fontId="8" fillId="2" borderId="2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/>
    <xf numFmtId="0" fontId="9" fillId="2" borderId="1" xfId="0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7" fillId="0" borderId="0" xfId="1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7">
    <cellStyle name="Normaallaad" xfId="0" builtinId="0"/>
    <cellStyle name="Normaallaad 2" xfId="3" xr:uid="{00000000-0005-0000-0000-000001000000}"/>
    <cellStyle name="Normaallaad 2 2" xfId="6" xr:uid="{E0D39479-862E-43DC-9FD3-96ACC50014B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l 2" xfId="5" xr:uid="{F958BC49-3618-41E8-A1B0-35FA04BEE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4"/>
  <sheetViews>
    <sheetView tabSelected="1" zoomScale="85" zoomScaleNormal="85" workbookViewId="0">
      <pane ySplit="10" topLeftCell="A11" activePane="bottomLeft" state="frozen"/>
      <selection pane="bottomLeft" activeCell="C17" sqref="C17"/>
    </sheetView>
  </sheetViews>
  <sheetFormatPr defaultColWidth="9.33203125" defaultRowHeight="15" x14ac:dyDescent="0.25"/>
  <cols>
    <col min="1" max="1" width="4.33203125" style="4" customWidth="1"/>
    <col min="2" max="2" width="4.83203125" style="4" customWidth="1"/>
    <col min="3" max="3" width="83" style="4" customWidth="1"/>
    <col min="4" max="4" width="6.33203125" style="4" customWidth="1"/>
    <col min="5" max="5" width="17.1640625" style="7" customWidth="1"/>
    <col min="6" max="6" width="15.5" style="4" customWidth="1"/>
    <col min="7" max="7" width="18.33203125" style="4" customWidth="1"/>
    <col min="8" max="8" width="14" style="4" customWidth="1"/>
    <col min="9" max="9" width="17.33203125" style="4" customWidth="1"/>
    <col min="10" max="10" width="13.6640625" style="4" customWidth="1"/>
    <col min="11" max="16384" width="9.33203125" style="4"/>
  </cols>
  <sheetData>
    <row r="1" spans="2:16" x14ac:dyDescent="0.25">
      <c r="G1" s="1" t="s">
        <v>9</v>
      </c>
    </row>
    <row r="2" spans="2:16" x14ac:dyDescent="0.25">
      <c r="D2" s="14" t="s">
        <v>39</v>
      </c>
      <c r="E2" s="2" t="s">
        <v>33</v>
      </c>
      <c r="F2" s="53" t="s">
        <v>42</v>
      </c>
      <c r="G2" s="53" t="s">
        <v>34</v>
      </c>
      <c r="I2" s="2"/>
    </row>
    <row r="3" spans="2:16" x14ac:dyDescent="0.25">
      <c r="D3" s="7"/>
      <c r="E3" s="2" t="s">
        <v>36</v>
      </c>
      <c r="F3" s="53" t="s">
        <v>42</v>
      </c>
      <c r="G3" s="53" t="s">
        <v>35</v>
      </c>
      <c r="I3" s="2"/>
    </row>
    <row r="4" spans="2:16" x14ac:dyDescent="0.25">
      <c r="D4" s="14"/>
      <c r="E4" s="2" t="s">
        <v>37</v>
      </c>
      <c r="F4" s="53" t="s">
        <v>42</v>
      </c>
      <c r="G4" s="53" t="s">
        <v>38</v>
      </c>
      <c r="I4" s="2"/>
    </row>
    <row r="5" spans="2:16" x14ac:dyDescent="0.25">
      <c r="E5" s="14"/>
    </row>
    <row r="6" spans="2:16" x14ac:dyDescent="0.25">
      <c r="B6" s="56" t="s">
        <v>22</v>
      </c>
      <c r="C6" s="56"/>
      <c r="D6" s="56"/>
      <c r="E6" s="56"/>
    </row>
    <row r="7" spans="2:16" x14ac:dyDescent="0.25">
      <c r="C7" s="57"/>
      <c r="D7" s="57"/>
      <c r="E7" s="57"/>
    </row>
    <row r="9" spans="2:16" x14ac:dyDescent="0.25">
      <c r="B9" s="3"/>
    </row>
    <row r="10" spans="2:16" x14ac:dyDescent="0.25">
      <c r="B10" s="59" t="s">
        <v>0</v>
      </c>
      <c r="C10" s="61" t="s">
        <v>1</v>
      </c>
      <c r="D10" s="62"/>
      <c r="E10" s="58" t="s">
        <v>10</v>
      </c>
      <c r="F10" s="58"/>
      <c r="G10" s="58"/>
      <c r="J10" s="15"/>
      <c r="K10" s="15"/>
      <c r="L10" s="16"/>
      <c r="M10" s="16"/>
      <c r="N10" s="16"/>
      <c r="O10" s="15"/>
      <c r="P10" s="15"/>
    </row>
    <row r="11" spans="2:16" ht="42.75" x14ac:dyDescent="0.25">
      <c r="B11" s="60"/>
      <c r="C11" s="63"/>
      <c r="D11" s="64"/>
      <c r="E11" s="54" t="s">
        <v>40</v>
      </c>
      <c r="F11" s="55" t="s">
        <v>41</v>
      </c>
      <c r="G11" s="55" t="s">
        <v>38</v>
      </c>
      <c r="J11" s="15"/>
      <c r="K11" s="15"/>
      <c r="L11" s="16"/>
      <c r="M11" s="16"/>
      <c r="N11" s="16"/>
      <c r="O11" s="15"/>
      <c r="P11" s="15"/>
    </row>
    <row r="12" spans="2:16" x14ac:dyDescent="0.25">
      <c r="B12" s="26">
        <v>1</v>
      </c>
      <c r="C12" s="9" t="s">
        <v>21</v>
      </c>
      <c r="D12" s="32"/>
      <c r="E12" s="27" t="s">
        <v>23</v>
      </c>
      <c r="F12" s="47" t="s">
        <v>23</v>
      </c>
      <c r="G12" s="28">
        <v>3000</v>
      </c>
      <c r="H12" s="48"/>
      <c r="J12" s="15"/>
      <c r="K12" s="15"/>
      <c r="L12" s="17"/>
      <c r="M12" s="15"/>
      <c r="N12" s="17"/>
      <c r="O12" s="15"/>
      <c r="P12" s="15"/>
    </row>
    <row r="13" spans="2:16" ht="30" x14ac:dyDescent="0.25">
      <c r="B13" s="26">
        <v>2</v>
      </c>
      <c r="C13" s="10" t="s">
        <v>11</v>
      </c>
      <c r="D13" s="5"/>
      <c r="E13" s="28">
        <v>6500</v>
      </c>
      <c r="F13" s="28">
        <v>6500</v>
      </c>
      <c r="G13" s="28">
        <v>7500</v>
      </c>
      <c r="J13" s="15"/>
      <c r="K13" s="15"/>
      <c r="L13" s="17"/>
      <c r="M13" s="17"/>
      <c r="N13" s="17"/>
      <c r="O13" s="15"/>
      <c r="P13" s="15"/>
    </row>
    <row r="14" spans="2:16" x14ac:dyDescent="0.25">
      <c r="B14" s="26">
        <v>3</v>
      </c>
      <c r="C14" s="10" t="s">
        <v>12</v>
      </c>
      <c r="D14" s="5"/>
      <c r="E14" s="29">
        <v>700</v>
      </c>
      <c r="F14" s="29">
        <v>700</v>
      </c>
      <c r="G14" s="28">
        <v>700</v>
      </c>
      <c r="J14" s="15"/>
      <c r="K14" s="15"/>
      <c r="L14" s="17"/>
      <c r="M14" s="15"/>
      <c r="N14" s="17"/>
      <c r="O14" s="15"/>
      <c r="P14" s="15"/>
    </row>
    <row r="15" spans="2:16" x14ac:dyDescent="0.25">
      <c r="B15" s="26">
        <v>4</v>
      </c>
      <c r="C15" s="10" t="s">
        <v>13</v>
      </c>
      <c r="D15" s="5"/>
      <c r="E15" s="29">
        <v>1000</v>
      </c>
      <c r="F15" s="29">
        <v>1000</v>
      </c>
      <c r="G15" s="28">
        <v>1000</v>
      </c>
      <c r="J15" s="15"/>
      <c r="K15" s="15"/>
      <c r="L15" s="17"/>
      <c r="M15" s="15"/>
      <c r="N15" s="17"/>
      <c r="O15" s="15"/>
      <c r="P15" s="15"/>
    </row>
    <row r="16" spans="2:16" x14ac:dyDescent="0.25">
      <c r="B16" s="26">
        <v>5</v>
      </c>
      <c r="C16" s="10" t="s">
        <v>14</v>
      </c>
      <c r="D16" s="5"/>
      <c r="E16" s="29">
        <v>1500</v>
      </c>
      <c r="F16" s="29">
        <v>1500</v>
      </c>
      <c r="G16" s="28">
        <v>1500</v>
      </c>
      <c r="J16" s="15"/>
      <c r="K16" s="15"/>
      <c r="L16" s="17"/>
      <c r="M16" s="15"/>
      <c r="N16" s="17"/>
      <c r="O16" s="15"/>
      <c r="P16" s="15"/>
    </row>
    <row r="17" spans="2:16" x14ac:dyDescent="0.25">
      <c r="B17" s="26">
        <v>6</v>
      </c>
      <c r="C17" s="10" t="s">
        <v>15</v>
      </c>
      <c r="D17" s="5"/>
      <c r="E17" s="29">
        <v>470</v>
      </c>
      <c r="F17" s="29">
        <v>470</v>
      </c>
      <c r="G17" s="28">
        <v>470</v>
      </c>
      <c r="J17" s="15"/>
      <c r="K17" s="15"/>
      <c r="L17" s="17"/>
      <c r="M17" s="15"/>
      <c r="N17" s="17"/>
      <c r="O17" s="15"/>
      <c r="P17" s="15"/>
    </row>
    <row r="18" spans="2:16" x14ac:dyDescent="0.25">
      <c r="B18" s="26">
        <v>7</v>
      </c>
      <c r="C18" s="10" t="s">
        <v>16</v>
      </c>
      <c r="D18" s="5"/>
      <c r="E18" s="29">
        <v>2250</v>
      </c>
      <c r="F18" s="29">
        <v>2250</v>
      </c>
      <c r="G18" s="28">
        <v>2250</v>
      </c>
      <c r="J18" s="15"/>
      <c r="K18" s="15"/>
      <c r="L18" s="17"/>
      <c r="M18" s="15"/>
      <c r="N18" s="17"/>
      <c r="O18" s="15"/>
      <c r="P18" s="15"/>
    </row>
    <row r="19" spans="2:16" x14ac:dyDescent="0.25">
      <c r="B19" s="26">
        <v>8</v>
      </c>
      <c r="C19" s="10" t="s">
        <v>17</v>
      </c>
      <c r="D19" s="5"/>
      <c r="E19" s="29">
        <v>580</v>
      </c>
      <c r="F19" s="29">
        <v>580</v>
      </c>
      <c r="G19" s="28">
        <v>580</v>
      </c>
      <c r="J19" s="15"/>
      <c r="K19" s="15"/>
      <c r="L19" s="17"/>
      <c r="M19" s="15"/>
      <c r="N19" s="17"/>
      <c r="O19" s="15"/>
      <c r="P19" s="15"/>
    </row>
    <row r="20" spans="2:16" x14ac:dyDescent="0.25">
      <c r="B20" s="26">
        <v>9</v>
      </c>
      <c r="C20" s="11" t="s">
        <v>20</v>
      </c>
      <c r="D20" s="5"/>
      <c r="E20" s="29">
        <v>3000</v>
      </c>
      <c r="F20" s="29">
        <v>3000</v>
      </c>
      <c r="G20" s="28">
        <v>3000</v>
      </c>
      <c r="J20" s="15"/>
      <c r="K20" s="15"/>
      <c r="L20" s="17"/>
      <c r="M20" s="15"/>
      <c r="N20" s="17"/>
      <c r="O20" s="15"/>
      <c r="P20" s="15"/>
    </row>
    <row r="21" spans="2:16" x14ac:dyDescent="0.25">
      <c r="B21" s="26">
        <v>10</v>
      </c>
      <c r="C21" s="11" t="s">
        <v>19</v>
      </c>
      <c r="D21" s="5"/>
      <c r="E21" s="29">
        <v>2000</v>
      </c>
      <c r="F21" s="29">
        <v>2000</v>
      </c>
      <c r="G21" s="28">
        <v>1000</v>
      </c>
      <c r="J21" s="15"/>
      <c r="K21" s="15"/>
      <c r="L21" s="17"/>
      <c r="M21" s="15"/>
      <c r="N21" s="17"/>
      <c r="O21" s="15"/>
      <c r="P21" s="15"/>
    </row>
    <row r="22" spans="2:16" x14ac:dyDescent="0.25">
      <c r="B22" s="26">
        <v>11</v>
      </c>
      <c r="C22" s="8" t="s">
        <v>18</v>
      </c>
      <c r="D22" s="5"/>
      <c r="E22" s="28">
        <v>4500</v>
      </c>
      <c r="F22" s="28">
        <v>4500</v>
      </c>
      <c r="G22" s="47" t="s">
        <v>23</v>
      </c>
      <c r="H22" s="48"/>
      <c r="J22" s="15"/>
      <c r="K22" s="15"/>
      <c r="L22" s="15"/>
      <c r="M22" s="15"/>
      <c r="N22" s="15"/>
      <c r="O22" s="15"/>
      <c r="P22" s="15"/>
    </row>
    <row r="23" spans="2:16" x14ac:dyDescent="0.25">
      <c r="B23" s="26"/>
      <c r="C23" s="8"/>
      <c r="D23" s="5"/>
      <c r="E23" s="28"/>
      <c r="F23" s="28"/>
      <c r="G23" s="28"/>
      <c r="H23" s="13" t="s">
        <v>24</v>
      </c>
      <c r="J23" s="15"/>
      <c r="K23" s="15"/>
      <c r="L23" s="15"/>
      <c r="M23" s="15"/>
      <c r="N23" s="15"/>
      <c r="O23" s="15"/>
      <c r="P23" s="15"/>
    </row>
    <row r="24" spans="2:16" x14ac:dyDescent="0.25">
      <c r="B24" s="26"/>
      <c r="C24" s="37"/>
      <c r="D24" s="30" t="s">
        <v>4</v>
      </c>
      <c r="E24" s="28">
        <f>SUM(E12:E22)</f>
        <v>22500</v>
      </c>
      <c r="F24" s="28">
        <f t="shared" ref="F24:G24" si="0">SUM(F12:F22)</f>
        <v>22500</v>
      </c>
      <c r="G24" s="28">
        <f t="shared" si="0"/>
        <v>21000</v>
      </c>
      <c r="H24" s="28">
        <f t="shared" ref="H24:H25" si="1">SUM(D24:G24)</f>
        <v>66000</v>
      </c>
      <c r="J24" s="15"/>
      <c r="K24" s="15"/>
      <c r="L24" s="17"/>
      <c r="M24" s="15"/>
      <c r="N24" s="18"/>
      <c r="O24" s="15"/>
      <c r="P24" s="15"/>
    </row>
    <row r="25" spans="2:16" x14ac:dyDescent="0.25">
      <c r="B25" s="26"/>
      <c r="C25" s="34" t="s">
        <v>2</v>
      </c>
      <c r="D25" s="6">
        <v>0.1</v>
      </c>
      <c r="E25" s="28">
        <f>$D$25*E24</f>
        <v>2250</v>
      </c>
      <c r="F25" s="28">
        <f t="shared" ref="F25:G25" si="2">$D$25*F24</f>
        <v>2250</v>
      </c>
      <c r="G25" s="28">
        <f t="shared" si="2"/>
        <v>2100</v>
      </c>
      <c r="H25" s="28">
        <f t="shared" si="1"/>
        <v>6600.1</v>
      </c>
      <c r="J25" s="15"/>
      <c r="K25" s="15"/>
      <c r="L25" s="17"/>
      <c r="M25" s="19"/>
      <c r="N25" s="20"/>
      <c r="O25" s="15"/>
      <c r="P25" s="15"/>
    </row>
    <row r="26" spans="2:16" x14ac:dyDescent="0.25">
      <c r="B26" s="26"/>
      <c r="C26" s="35"/>
      <c r="D26" s="33" t="s">
        <v>7</v>
      </c>
      <c r="E26" s="31">
        <f>E24+E25</f>
        <v>24750</v>
      </c>
      <c r="F26" s="31">
        <f>F24+F25</f>
        <v>24750</v>
      </c>
      <c r="G26" s="31">
        <f>G24+G25</f>
        <v>23100</v>
      </c>
      <c r="H26" s="31">
        <f>SUM(D26:G26)</f>
        <v>72600</v>
      </c>
      <c r="J26" s="15"/>
      <c r="K26" s="15"/>
      <c r="L26" s="17"/>
      <c r="M26" s="21"/>
      <c r="N26" s="22"/>
      <c r="O26" s="15"/>
      <c r="P26" s="15"/>
    </row>
    <row r="27" spans="2:16" x14ac:dyDescent="0.25">
      <c r="B27" s="26"/>
      <c r="D27" s="36" t="s">
        <v>3</v>
      </c>
      <c r="E27" s="28">
        <v>2200</v>
      </c>
      <c r="F27" s="28">
        <v>2200</v>
      </c>
      <c r="G27" s="28">
        <v>2200</v>
      </c>
      <c r="H27" s="28">
        <f>SUM(D27:G27)</f>
        <v>6600</v>
      </c>
      <c r="I27" s="48"/>
      <c r="J27" s="15"/>
      <c r="K27" s="15"/>
      <c r="L27" s="17"/>
      <c r="M27" s="18"/>
      <c r="N27" s="23"/>
      <c r="O27" s="15"/>
      <c r="P27" s="15"/>
    </row>
    <row r="28" spans="2:16" x14ac:dyDescent="0.25">
      <c r="B28" s="38"/>
      <c r="C28" s="39"/>
      <c r="D28" s="40" t="s">
        <v>5</v>
      </c>
      <c r="E28" s="41">
        <f>E26+E27</f>
        <v>26950</v>
      </c>
      <c r="F28" s="41">
        <f t="shared" ref="F28:G28" si="3">F26+F27</f>
        <v>26950</v>
      </c>
      <c r="G28" s="41">
        <f t="shared" si="3"/>
        <v>25300</v>
      </c>
      <c r="H28" s="41">
        <f t="shared" ref="H28:H30" si="4">SUM(D28:G28)</f>
        <v>79200</v>
      </c>
      <c r="J28" s="15"/>
      <c r="K28" s="15"/>
      <c r="L28" s="17"/>
      <c r="M28" s="15"/>
      <c r="N28" s="24"/>
      <c r="O28" s="15"/>
      <c r="P28" s="15"/>
    </row>
    <row r="29" spans="2:16" x14ac:dyDescent="0.25">
      <c r="B29" s="38"/>
      <c r="C29" s="42" t="s">
        <v>6</v>
      </c>
      <c r="D29" s="43">
        <v>0.2</v>
      </c>
      <c r="E29" s="44">
        <f>D29*E28</f>
        <v>5390</v>
      </c>
      <c r="F29" s="44">
        <f>D29*F28</f>
        <v>5390</v>
      </c>
      <c r="G29" s="44">
        <f>D29*G28</f>
        <v>5060</v>
      </c>
      <c r="H29" s="44">
        <f t="shared" si="4"/>
        <v>15840.2</v>
      </c>
      <c r="J29" s="15"/>
      <c r="K29" s="15"/>
      <c r="L29" s="17"/>
      <c r="M29" s="18"/>
      <c r="N29" s="25"/>
      <c r="O29" s="15"/>
      <c r="P29" s="15"/>
    </row>
    <row r="30" spans="2:16" x14ac:dyDescent="0.25">
      <c r="B30" s="38"/>
      <c r="C30" s="45"/>
      <c r="D30" s="46" t="s">
        <v>8</v>
      </c>
      <c r="E30" s="41">
        <f>E28+E29</f>
        <v>32340</v>
      </c>
      <c r="F30" s="41">
        <f t="shared" ref="F30:G30" si="5">F28+F29</f>
        <v>32340</v>
      </c>
      <c r="G30" s="41">
        <f t="shared" si="5"/>
        <v>30360</v>
      </c>
      <c r="H30" s="41">
        <f t="shared" si="4"/>
        <v>95040</v>
      </c>
      <c r="J30" s="15"/>
      <c r="K30" s="15"/>
      <c r="L30" s="17"/>
      <c r="M30" s="15"/>
      <c r="N30" s="24"/>
      <c r="O30" s="15"/>
      <c r="P30" s="15"/>
    </row>
    <row r="32" spans="2:16" x14ac:dyDescent="0.25">
      <c r="C32" s="49" t="s">
        <v>32</v>
      </c>
      <c r="H32" s="12"/>
    </row>
    <row r="34" spans="3:3" x14ac:dyDescent="0.25">
      <c r="C34" s="50" t="s">
        <v>29</v>
      </c>
    </row>
    <row r="35" spans="3:3" x14ac:dyDescent="0.25">
      <c r="C35" s="51" t="s">
        <v>25</v>
      </c>
    </row>
    <row r="36" spans="3:3" x14ac:dyDescent="0.25">
      <c r="C36" s="52" t="s">
        <v>28</v>
      </c>
    </row>
    <row r="38" spans="3:3" x14ac:dyDescent="0.25">
      <c r="C38" s="50" t="s">
        <v>30</v>
      </c>
    </row>
    <row r="39" spans="3:3" x14ac:dyDescent="0.25">
      <c r="C39" s="51" t="s">
        <v>25</v>
      </c>
    </row>
    <row r="40" spans="3:3" x14ac:dyDescent="0.25">
      <c r="C40" s="52" t="s">
        <v>26</v>
      </c>
    </row>
    <row r="41" spans="3:3" x14ac:dyDescent="0.25">
      <c r="C41" s="49"/>
    </row>
    <row r="42" spans="3:3" x14ac:dyDescent="0.25">
      <c r="C42" s="50" t="s">
        <v>31</v>
      </c>
    </row>
    <row r="43" spans="3:3" x14ac:dyDescent="0.25">
      <c r="C43" s="51" t="s">
        <v>25</v>
      </c>
    </row>
    <row r="44" spans="3:3" x14ac:dyDescent="0.25">
      <c r="C44" s="52" t="s">
        <v>27</v>
      </c>
    </row>
  </sheetData>
  <mergeCells count="5">
    <mergeCell ref="B6:E6"/>
    <mergeCell ref="C7:E7"/>
    <mergeCell ref="E10:G10"/>
    <mergeCell ref="B10:B11"/>
    <mergeCell ref="C10:D11"/>
  </mergeCells>
  <phoneticPr fontId="1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D2BE26EB0714589EA5BDF228104C8" ma:contentTypeVersion="12" ma:contentTypeDescription="Loo uus dokument" ma:contentTypeScope="" ma:versionID="d466816e98ec86ccaaf374da8a2deb57">
  <xsd:schema xmlns:xsd="http://www.w3.org/2001/XMLSchema" xmlns:xs="http://www.w3.org/2001/XMLSchema" xmlns:p="http://schemas.microsoft.com/office/2006/metadata/properties" xmlns:ns2="0ae7e9c1-1a9d-426b-b4bc-76111263279c" xmlns:ns3="3781b2b8-4806-4bd5-8f0f-f0ed2a88ffbf" targetNamespace="http://schemas.microsoft.com/office/2006/metadata/properties" ma:root="true" ma:fieldsID="5b2e61e5eb2991d5c27bcc425a6a0298" ns2:_="" ns3:_="">
    <xsd:import namespace="0ae7e9c1-1a9d-426b-b4bc-76111263279c"/>
    <xsd:import namespace="3781b2b8-4806-4bd5-8f0f-f0ed2a88ff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e9c1-1a9d-426b-b4bc-7611126327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1b2b8-4806-4bd5-8f0f-f0ed2a88f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b75d5ef-9f4b-4445-abe8-84a77c2928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A1976-9131-46AB-B104-9AD955D84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creator>Kaido Palmar</dc:creator>
  <cp:lastModifiedBy>Ülle Tamm</cp:lastModifiedBy>
  <dcterms:created xsi:type="dcterms:W3CDTF">2016-11-01T06:43:12Z</dcterms:created>
  <dcterms:modified xsi:type="dcterms:W3CDTF">2021-09-08T13:01:21Z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0x010100D8BD2BE26EB0714589EA5BDF228104C8</vt:lpwstr>
  </property>
</Properties>
</file>